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Print_Area" localSheetId="0">Sheet1!$B$1:$I$32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" l="1"/>
  <c r="H15" i="1"/>
  <c r="H31" i="1"/>
  <c r="H18" i="1"/>
  <c r="H21" i="1" l="1"/>
  <c r="H30" i="1"/>
  <c r="H29" i="1"/>
  <c r="H28" i="1"/>
  <c r="H27" i="1"/>
  <c r="H26" i="1"/>
  <c r="H24" i="1"/>
  <c r="H23" i="1"/>
  <c r="H20" i="1"/>
  <c r="H19" i="1"/>
  <c r="H4" i="1"/>
  <c r="H5" i="1"/>
  <c r="H6" i="1"/>
  <c r="H7" i="1"/>
  <c r="H3" i="1"/>
</calcChain>
</file>

<file path=xl/sharedStrings.xml><?xml version="1.0" encoding="utf-8"?>
<sst xmlns="http://schemas.openxmlformats.org/spreadsheetml/2006/main" count="75" uniqueCount="41">
  <si>
    <t>კომპიუტერები</t>
  </si>
  <si>
    <t>იუჯითი</t>
  </si>
  <si>
    <t>სკამები</t>
  </si>
  <si>
    <t>ოფის 1</t>
  </si>
  <si>
    <t>ულტრა</t>
  </si>
  <si>
    <t>ლამინატი</t>
  </si>
  <si>
    <t>ყურსასმენები</t>
  </si>
  <si>
    <t>allmarket</t>
  </si>
  <si>
    <t>ჟალუზები</t>
  </si>
  <si>
    <t>კოპიპრინტი</t>
  </si>
  <si>
    <t>კაბელკანალი</t>
  </si>
  <si>
    <t>მაგიდა</t>
  </si>
  <si>
    <t>ჯეომეტალი 2008</t>
  </si>
  <si>
    <t>დაბა+</t>
  </si>
  <si>
    <t>თენგიზ თევზაძე</t>
  </si>
  <si>
    <t>454/441</t>
  </si>
  <si>
    <t>დენის კაბელი</t>
  </si>
  <si>
    <t>გამანაწილებელი</t>
  </si>
  <si>
    <t>ელ. ჩანგალი</t>
  </si>
  <si>
    <t>წყლის მადუღარა</t>
  </si>
  <si>
    <t>N</t>
  </si>
  <si>
    <t>საგანი</t>
  </si>
  <si>
    <t>მიმწოდებელი</t>
  </si>
  <si>
    <t>რაოდენობა</t>
  </si>
  <si>
    <t>განზომილება</t>
  </si>
  <si>
    <t>ერთ. ფასი</t>
  </si>
  <si>
    <t>საერთო ფასი</t>
  </si>
  <si>
    <t>CPV კოდი</t>
  </si>
  <si>
    <t>UPS უწყვეტი კვების წყარო</t>
  </si>
  <si>
    <t>მინა (გამყოფი ბარიერი)</t>
  </si>
  <si>
    <t>ცალი</t>
  </si>
  <si>
    <t>კვ.მ.</t>
  </si>
  <si>
    <t>მეტრი</t>
  </si>
  <si>
    <t>ტუმბო</t>
  </si>
  <si>
    <t>ჯეო+</t>
  </si>
  <si>
    <t>პრინტერი</t>
  </si>
  <si>
    <t>კარტრიჯი (დიდი)</t>
  </si>
  <si>
    <t>ყავის მადუღარა</t>
  </si>
  <si>
    <t>ჯამი (ეტაპი II):</t>
  </si>
  <si>
    <t>უკვე მოწოდებულის ჯამი (ეტაპი I):</t>
  </si>
  <si>
    <t>საერთო ჯამი: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</si>
</sst>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4" fontId="0" fillId="0" borderId="0" xfId="0" applyNumberFormat="1"/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32"/>
  <sheetViews>
    <sheetView tabSelected="1" view="pageBreakPreview" zoomScaleNormal="100" zoomScaleSheetLayoutView="100" workbookViewId="0">
      <selection activeCell="D19" sqref="D19"/>
    </sheetView>
  </sheetViews>
  <sheetFormatPr defaultRowHeight="15" x14ac:dyDescent="0.25"/>
  <cols>
    <col min="2" max="2" width="9.28515625" bestFit="1" customWidth="1"/>
    <col min="3" max="3" width="28" bestFit="1" customWidth="1"/>
    <col min="4" max="4" width="23" bestFit="1" customWidth="1"/>
    <col min="5" max="5" width="12.5703125" style="2" bestFit="1" customWidth="1"/>
    <col min="6" max="6" width="14.7109375" style="2" bestFit="1" customWidth="1"/>
    <col min="7" max="7" width="11.28515625" bestFit="1" customWidth="1"/>
    <col min="8" max="8" width="14.42578125" bestFit="1" customWidth="1"/>
    <col min="9" max="9" width="11.28515625" bestFit="1" customWidth="1"/>
  </cols>
  <sheetData>
    <row r="2" spans="2:12" x14ac:dyDescent="0.25">
      <c r="B2" s="9" t="s">
        <v>20</v>
      </c>
      <c r="C2" s="9" t="s">
        <v>21</v>
      </c>
      <c r="D2" s="9" t="s">
        <v>22</v>
      </c>
      <c r="E2" s="10" t="s">
        <v>23</v>
      </c>
      <c r="F2" s="10" t="s">
        <v>24</v>
      </c>
      <c r="G2" s="9" t="s">
        <v>25</v>
      </c>
      <c r="H2" s="9" t="s">
        <v>26</v>
      </c>
      <c r="I2" s="9" t="s">
        <v>27</v>
      </c>
    </row>
    <row r="3" spans="2:12" x14ac:dyDescent="0.25">
      <c r="B3" s="3">
        <v>1</v>
      </c>
      <c r="C3" s="3" t="s">
        <v>0</v>
      </c>
      <c r="D3" s="3" t="s">
        <v>1</v>
      </c>
      <c r="E3" s="4">
        <v>50</v>
      </c>
      <c r="F3" s="3" t="s">
        <v>30</v>
      </c>
      <c r="G3" s="3">
        <v>1144</v>
      </c>
      <c r="H3" s="4">
        <f>G3*E3</f>
        <v>57200</v>
      </c>
      <c r="I3" s="3">
        <v>302</v>
      </c>
    </row>
    <row r="4" spans="2:12" x14ac:dyDescent="0.25">
      <c r="B4" s="3">
        <v>2</v>
      </c>
      <c r="C4" s="3" t="s">
        <v>2</v>
      </c>
      <c r="D4" s="3" t="s">
        <v>3</v>
      </c>
      <c r="E4" s="4">
        <v>60</v>
      </c>
      <c r="F4" s="3" t="s">
        <v>30</v>
      </c>
      <c r="G4" s="3">
        <v>47</v>
      </c>
      <c r="H4" s="4">
        <f t="shared" ref="H4:H7" si="0">G4*E4</f>
        <v>2820</v>
      </c>
      <c r="I4" s="3">
        <v>391</v>
      </c>
    </row>
    <row r="5" spans="2:12" x14ac:dyDescent="0.25">
      <c r="B5" s="3">
        <v>3</v>
      </c>
      <c r="C5" s="3" t="s">
        <v>28</v>
      </c>
      <c r="D5" s="3" t="s">
        <v>4</v>
      </c>
      <c r="E5" s="4">
        <v>50</v>
      </c>
      <c r="F5" s="3" t="s">
        <v>30</v>
      </c>
      <c r="G5" s="3">
        <v>97.7</v>
      </c>
      <c r="H5" s="4">
        <f t="shared" si="0"/>
        <v>4885</v>
      </c>
      <c r="I5" s="3">
        <v>302</v>
      </c>
      <c r="L5" s="1"/>
    </row>
    <row r="6" spans="2:12" x14ac:dyDescent="0.25">
      <c r="B6" s="3">
        <v>4</v>
      </c>
      <c r="C6" s="3" t="s">
        <v>5</v>
      </c>
      <c r="D6" s="3" t="s">
        <v>12</v>
      </c>
      <c r="E6" s="4">
        <v>250</v>
      </c>
      <c r="F6" s="4" t="s">
        <v>31</v>
      </c>
      <c r="G6" s="3">
        <v>27.8</v>
      </c>
      <c r="H6" s="4">
        <f t="shared" si="0"/>
        <v>6950</v>
      </c>
      <c r="I6" s="3" t="s">
        <v>15</v>
      </c>
    </row>
    <row r="7" spans="2:12" x14ac:dyDescent="0.25">
      <c r="B7" s="3">
        <v>5</v>
      </c>
      <c r="C7" s="3" t="s">
        <v>6</v>
      </c>
      <c r="D7" s="3" t="s">
        <v>7</v>
      </c>
      <c r="E7" s="4">
        <v>60</v>
      </c>
      <c r="F7" s="3" t="s">
        <v>30</v>
      </c>
      <c r="G7" s="3">
        <v>100</v>
      </c>
      <c r="H7" s="4">
        <f t="shared" si="0"/>
        <v>6000</v>
      </c>
      <c r="I7" s="3">
        <v>323</v>
      </c>
    </row>
    <row r="8" spans="2:12" x14ac:dyDescent="0.25">
      <c r="B8" s="12">
        <v>6</v>
      </c>
      <c r="C8" s="12" t="s">
        <v>8</v>
      </c>
      <c r="D8" s="12" t="s">
        <v>13</v>
      </c>
      <c r="E8" s="4">
        <v>46.48</v>
      </c>
      <c r="F8" s="13" t="s">
        <v>31</v>
      </c>
      <c r="G8" s="12">
        <v>28</v>
      </c>
      <c r="H8" s="13">
        <v>1489.39</v>
      </c>
      <c r="I8" s="12">
        <v>395</v>
      </c>
    </row>
    <row r="9" spans="2:12" x14ac:dyDescent="0.25">
      <c r="B9" s="12"/>
      <c r="C9" s="12"/>
      <c r="D9" s="12"/>
      <c r="E9" s="4">
        <v>5.37</v>
      </c>
      <c r="F9" s="13"/>
      <c r="G9" s="12"/>
      <c r="H9" s="13"/>
      <c r="I9" s="12"/>
    </row>
    <row r="10" spans="2:12" x14ac:dyDescent="0.25">
      <c r="B10" s="12">
        <v>7</v>
      </c>
      <c r="C10" s="12" t="s">
        <v>29</v>
      </c>
      <c r="D10" s="12" t="s">
        <v>9</v>
      </c>
      <c r="E10" s="4">
        <v>69</v>
      </c>
      <c r="F10" s="13" t="s">
        <v>30</v>
      </c>
      <c r="G10" s="3">
        <v>95</v>
      </c>
      <c r="H10" s="13">
        <v>7575</v>
      </c>
      <c r="I10" s="12">
        <v>148</v>
      </c>
    </row>
    <row r="11" spans="2:12" x14ac:dyDescent="0.25">
      <c r="B11" s="12"/>
      <c r="C11" s="12"/>
      <c r="D11" s="12"/>
      <c r="E11" s="4">
        <v>12</v>
      </c>
      <c r="F11" s="13"/>
      <c r="G11" s="3">
        <v>85</v>
      </c>
      <c r="H11" s="13"/>
      <c r="I11" s="12"/>
    </row>
    <row r="12" spans="2:12" x14ac:dyDescent="0.25">
      <c r="B12" s="12">
        <v>8</v>
      </c>
      <c r="C12" s="3" t="s">
        <v>16</v>
      </c>
      <c r="D12" s="12" t="s">
        <v>14</v>
      </c>
      <c r="E12" s="4">
        <v>300</v>
      </c>
      <c r="F12" s="3" t="s">
        <v>32</v>
      </c>
      <c r="G12" s="4">
        <v>1.6</v>
      </c>
      <c r="H12" s="4">
        <v>480</v>
      </c>
      <c r="I12" s="3">
        <v>443</v>
      </c>
    </row>
    <row r="13" spans="2:12" x14ac:dyDescent="0.25">
      <c r="B13" s="12"/>
      <c r="C13" s="3" t="s">
        <v>17</v>
      </c>
      <c r="D13" s="12"/>
      <c r="E13" s="14">
        <v>25</v>
      </c>
      <c r="F13" s="3" t="s">
        <v>30</v>
      </c>
      <c r="G13" s="4">
        <v>4.5</v>
      </c>
      <c r="H13" s="4">
        <v>112.5</v>
      </c>
      <c r="I13" s="12">
        <v>312</v>
      </c>
    </row>
    <row r="14" spans="2:12" x14ac:dyDescent="0.25">
      <c r="B14" s="12"/>
      <c r="C14" s="3" t="s">
        <v>18</v>
      </c>
      <c r="D14" s="12"/>
      <c r="E14" s="14">
        <v>30</v>
      </c>
      <c r="F14" s="3" t="s">
        <v>30</v>
      </c>
      <c r="G14" s="4">
        <v>1.5</v>
      </c>
      <c r="H14" s="4">
        <v>45</v>
      </c>
      <c r="I14" s="12"/>
    </row>
    <row r="15" spans="2:12" x14ac:dyDescent="0.25">
      <c r="B15" s="7"/>
      <c r="C15" s="11" t="s">
        <v>39</v>
      </c>
      <c r="D15" s="11"/>
      <c r="E15" s="11"/>
      <c r="F15" s="11"/>
      <c r="G15" s="11"/>
      <c r="H15" s="8">
        <f>SUM(H3:H14)</f>
        <v>87556.89</v>
      </c>
      <c r="I15" s="7"/>
    </row>
    <row r="16" spans="2:12" x14ac:dyDescent="0.25">
      <c r="B16" s="12">
        <v>9</v>
      </c>
      <c r="C16" s="5" t="s">
        <v>17</v>
      </c>
      <c r="D16" s="12"/>
      <c r="E16" s="14">
        <v>25</v>
      </c>
      <c r="F16" s="5" t="s">
        <v>30</v>
      </c>
      <c r="G16" s="6">
        <v>4.5</v>
      </c>
      <c r="H16" s="6">
        <v>112.5</v>
      </c>
      <c r="I16" s="12">
        <v>312</v>
      </c>
    </row>
    <row r="17" spans="2:9" x14ac:dyDescent="0.25">
      <c r="B17" s="12"/>
      <c r="C17" s="5" t="s">
        <v>18</v>
      </c>
      <c r="D17" s="12"/>
      <c r="E17" s="14">
        <v>30</v>
      </c>
      <c r="F17" s="5" t="s">
        <v>30</v>
      </c>
      <c r="G17" s="6">
        <v>1.5</v>
      </c>
      <c r="H17" s="6">
        <v>45</v>
      </c>
      <c r="I17" s="12"/>
    </row>
    <row r="18" spans="2:9" x14ac:dyDescent="0.25">
      <c r="B18" s="5">
        <v>10</v>
      </c>
      <c r="C18" s="5" t="s">
        <v>10</v>
      </c>
      <c r="D18" s="5"/>
      <c r="E18" s="14">
        <v>150</v>
      </c>
      <c r="F18" s="5" t="s">
        <v>32</v>
      </c>
      <c r="G18" s="5">
        <v>6</v>
      </c>
      <c r="H18" s="6">
        <f>G18*E18</f>
        <v>900</v>
      </c>
      <c r="I18" s="5">
        <v>443</v>
      </c>
    </row>
    <row r="19" spans="2:9" x14ac:dyDescent="0.25">
      <c r="B19" s="3">
        <v>11</v>
      </c>
      <c r="C19" s="3" t="s">
        <v>0</v>
      </c>
      <c r="D19" s="3" t="s">
        <v>1</v>
      </c>
      <c r="E19" s="4">
        <v>80</v>
      </c>
      <c r="F19" s="3" t="s">
        <v>30</v>
      </c>
      <c r="G19" s="3">
        <v>1144</v>
      </c>
      <c r="H19" s="4">
        <f>G19*E19</f>
        <v>91520</v>
      </c>
      <c r="I19" s="3">
        <v>302</v>
      </c>
    </row>
    <row r="20" spans="2:9" x14ac:dyDescent="0.25">
      <c r="B20" s="5">
        <v>12</v>
      </c>
      <c r="C20" s="3" t="s">
        <v>2</v>
      </c>
      <c r="D20" s="3" t="s">
        <v>3</v>
      </c>
      <c r="E20" s="4">
        <v>90</v>
      </c>
      <c r="F20" s="3" t="s">
        <v>30</v>
      </c>
      <c r="G20" s="3">
        <v>47</v>
      </c>
      <c r="H20" s="4">
        <f t="shared" ref="H20:H23" si="1">G20*E20</f>
        <v>4230</v>
      </c>
      <c r="I20" s="3">
        <v>391</v>
      </c>
    </row>
    <row r="21" spans="2:9" x14ac:dyDescent="0.25">
      <c r="B21" s="5">
        <v>13</v>
      </c>
      <c r="C21" s="3" t="s">
        <v>11</v>
      </c>
      <c r="D21" s="12" t="s">
        <v>34</v>
      </c>
      <c r="E21" s="13">
        <v>100</v>
      </c>
      <c r="F21" s="12" t="s">
        <v>30</v>
      </c>
      <c r="G21" s="12">
        <v>200</v>
      </c>
      <c r="H21" s="13">
        <f>G21*E21</f>
        <v>20000</v>
      </c>
      <c r="I21" s="12">
        <v>391</v>
      </c>
    </row>
    <row r="22" spans="2:9" x14ac:dyDescent="0.25">
      <c r="B22" s="5">
        <v>14</v>
      </c>
      <c r="C22" s="3" t="s">
        <v>33</v>
      </c>
      <c r="D22" s="12"/>
      <c r="E22" s="13"/>
      <c r="F22" s="12"/>
      <c r="G22" s="12"/>
      <c r="H22" s="13"/>
      <c r="I22" s="12"/>
    </row>
    <row r="23" spans="2:9" x14ac:dyDescent="0.25">
      <c r="B23" s="5">
        <v>15</v>
      </c>
      <c r="C23" s="3" t="s">
        <v>28</v>
      </c>
      <c r="D23" s="3" t="s">
        <v>4</v>
      </c>
      <c r="E23" s="4">
        <v>80</v>
      </c>
      <c r="F23" s="3" t="s">
        <v>30</v>
      </c>
      <c r="G23" s="3">
        <v>97.7</v>
      </c>
      <c r="H23" s="4">
        <f t="shared" si="1"/>
        <v>7816</v>
      </c>
      <c r="I23" s="3">
        <v>302</v>
      </c>
    </row>
    <row r="24" spans="2:9" x14ac:dyDescent="0.25">
      <c r="B24" s="12">
        <v>16</v>
      </c>
      <c r="C24" s="12" t="s">
        <v>6</v>
      </c>
      <c r="D24" s="12" t="s">
        <v>7</v>
      </c>
      <c r="E24" s="4">
        <v>88</v>
      </c>
      <c r="F24" s="12" t="s">
        <v>30</v>
      </c>
      <c r="G24" s="3">
        <v>100</v>
      </c>
      <c r="H24" s="13">
        <f>G24*E24+G25*E25</f>
        <v>10670</v>
      </c>
      <c r="I24" s="12">
        <v>323</v>
      </c>
    </row>
    <row r="25" spans="2:9" x14ac:dyDescent="0.25">
      <c r="B25" s="12"/>
      <c r="C25" s="12"/>
      <c r="D25" s="12"/>
      <c r="E25" s="4">
        <v>11</v>
      </c>
      <c r="F25" s="12"/>
      <c r="G25" s="3">
        <v>170</v>
      </c>
      <c r="H25" s="13"/>
      <c r="I25" s="12"/>
    </row>
    <row r="26" spans="2:9" x14ac:dyDescent="0.25">
      <c r="B26" s="3">
        <v>17</v>
      </c>
      <c r="C26" s="3" t="s">
        <v>29</v>
      </c>
      <c r="D26" s="3" t="s">
        <v>9</v>
      </c>
      <c r="E26" s="4">
        <v>100</v>
      </c>
      <c r="F26" s="4" t="s">
        <v>30</v>
      </c>
      <c r="G26" s="3">
        <v>95</v>
      </c>
      <c r="H26" s="4">
        <f>G26*E26</f>
        <v>9500</v>
      </c>
      <c r="I26" s="3">
        <v>148</v>
      </c>
    </row>
    <row r="27" spans="2:9" x14ac:dyDescent="0.25">
      <c r="B27" s="3">
        <v>18</v>
      </c>
      <c r="C27" s="3" t="s">
        <v>35</v>
      </c>
      <c r="D27" s="3" t="s">
        <v>1</v>
      </c>
      <c r="E27" s="4">
        <v>30</v>
      </c>
      <c r="F27" s="3" t="s">
        <v>30</v>
      </c>
      <c r="G27" s="3">
        <v>645</v>
      </c>
      <c r="H27" s="4">
        <f>G27*E27</f>
        <v>19350</v>
      </c>
      <c r="I27" s="3">
        <v>302</v>
      </c>
    </row>
    <row r="28" spans="2:9" x14ac:dyDescent="0.25">
      <c r="B28" s="3">
        <v>19</v>
      </c>
      <c r="C28" s="3" t="s">
        <v>36</v>
      </c>
      <c r="D28" s="3" t="s">
        <v>1</v>
      </c>
      <c r="E28" s="4">
        <v>90</v>
      </c>
      <c r="F28" s="3" t="s">
        <v>30</v>
      </c>
      <c r="G28" s="3">
        <v>320</v>
      </c>
      <c r="H28" s="4">
        <f>G28*E28</f>
        <v>28800</v>
      </c>
      <c r="I28" s="3">
        <v>301</v>
      </c>
    </row>
    <row r="29" spans="2:9" x14ac:dyDescent="0.25">
      <c r="B29" s="3">
        <v>20</v>
      </c>
      <c r="C29" s="3" t="s">
        <v>37</v>
      </c>
      <c r="D29" s="3"/>
      <c r="E29" s="4">
        <v>3</v>
      </c>
      <c r="F29" s="3" t="s">
        <v>30</v>
      </c>
      <c r="G29" s="3">
        <v>50</v>
      </c>
      <c r="H29" s="4">
        <f t="shared" ref="H29:H30" si="2">G29*E29</f>
        <v>150</v>
      </c>
      <c r="I29" s="3">
        <v>397</v>
      </c>
    </row>
    <row r="30" spans="2:9" x14ac:dyDescent="0.25">
      <c r="B30" s="3">
        <v>21</v>
      </c>
      <c r="C30" s="3" t="s">
        <v>19</v>
      </c>
      <c r="D30" s="3"/>
      <c r="E30" s="4">
        <v>3</v>
      </c>
      <c r="F30" s="3" t="s">
        <v>30</v>
      </c>
      <c r="G30" s="3">
        <v>100</v>
      </c>
      <c r="H30" s="4">
        <f t="shared" si="2"/>
        <v>300</v>
      </c>
      <c r="I30" s="3">
        <v>397</v>
      </c>
    </row>
    <row r="31" spans="2:9" x14ac:dyDescent="0.25">
      <c r="B31" s="7"/>
      <c r="C31" s="11" t="s">
        <v>38</v>
      </c>
      <c r="D31" s="11"/>
      <c r="E31" s="11"/>
      <c r="F31" s="11"/>
      <c r="G31" s="11"/>
      <c r="H31" s="8">
        <f>SUM(H16:H30)</f>
        <v>193393.5</v>
      </c>
      <c r="I31" s="7"/>
    </row>
    <row r="32" spans="2:9" x14ac:dyDescent="0.25">
      <c r="B32" s="7"/>
      <c r="C32" s="11" t="s">
        <v>40</v>
      </c>
      <c r="D32" s="11"/>
      <c r="E32" s="11"/>
      <c r="F32" s="11"/>
      <c r="G32" s="11"/>
      <c r="H32" s="8">
        <f>H31+H15</f>
        <v>280950.39</v>
      </c>
      <c r="I32" s="7"/>
    </row>
  </sheetData>
  <mergeCells count="34">
    <mergeCell ref="F8:F9"/>
    <mergeCell ref="G8:G9"/>
    <mergeCell ref="B16:B17"/>
    <mergeCell ref="D16:D17"/>
    <mergeCell ref="I16:I17"/>
    <mergeCell ref="B24:B25"/>
    <mergeCell ref="C15:G15"/>
    <mergeCell ref="H8:H9"/>
    <mergeCell ref="I8:I9"/>
    <mergeCell ref="I13:I14"/>
    <mergeCell ref="B10:B11"/>
    <mergeCell ref="C10:C11"/>
    <mergeCell ref="D10:D11"/>
    <mergeCell ref="F10:F11"/>
    <mergeCell ref="H10:H11"/>
    <mergeCell ref="I10:I11"/>
    <mergeCell ref="B12:B14"/>
    <mergeCell ref="D12:D14"/>
    <mergeCell ref="B8:B9"/>
    <mergeCell ref="C8:C9"/>
    <mergeCell ref="D8:D9"/>
    <mergeCell ref="H21:H22"/>
    <mergeCell ref="I21:I22"/>
    <mergeCell ref="C24:C25"/>
    <mergeCell ref="D24:D25"/>
    <mergeCell ref="F24:F25"/>
    <mergeCell ref="H24:H25"/>
    <mergeCell ref="I24:I25"/>
    <mergeCell ref="C32:G32"/>
    <mergeCell ref="C31:G31"/>
    <mergeCell ref="D21:D22"/>
    <mergeCell ref="E21:E22"/>
    <mergeCell ref="F21:F22"/>
    <mergeCell ref="G21:G2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2020-10-26T07:59:44Z</dcterms:modified>
</cp:coreProperties>
</file>